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46" i="1"/>
  <c r="C38" i="1"/>
  <c r="C44" i="1"/>
  <c r="C48" i="1"/>
  <c r="C51" i="1"/>
  <c r="C49" i="1"/>
  <c r="C28" i="1"/>
  <c r="C24" i="1"/>
  <c r="C50" i="1"/>
  <c r="C52" i="1"/>
  <c r="C39" i="1"/>
  <c r="C41" i="1"/>
  <c r="C36" i="1"/>
  <c r="C45" i="1"/>
  <c r="C47" i="1"/>
  <c r="C37" i="1"/>
  <c r="C42" i="1"/>
  <c r="C40" i="1"/>
  <c r="C43" i="1"/>
  <c r="C35" i="1"/>
  <c r="C26" i="1"/>
  <c r="C8" i="1"/>
  <c r="E3" i="1"/>
  <c r="E29" i="1"/>
  <c r="E7" i="1"/>
  <c r="E34" i="1"/>
  <c r="E16" i="1"/>
  <c r="E22" i="1"/>
  <c r="E14" i="1"/>
  <c r="E19" i="1"/>
  <c r="E4" i="1"/>
  <c r="E33" i="1"/>
  <c r="E21" i="1"/>
  <c r="E20" i="1"/>
  <c r="E15" i="1"/>
  <c r="E12" i="1"/>
  <c r="E10" i="1"/>
  <c r="E27" i="1"/>
  <c r="E11" i="1"/>
  <c r="E13" i="1"/>
  <c r="E31" i="1"/>
  <c r="E23" i="1"/>
  <c r="E5" i="1"/>
  <c r="E2" i="1"/>
  <c r="E30" i="1"/>
  <c r="E9" i="1"/>
  <c r="E6" i="1"/>
  <c r="E32" i="1"/>
  <c r="E25" i="1"/>
  <c r="E18" i="1"/>
  <c r="E8" i="1"/>
  <c r="E26" i="1"/>
  <c r="E35" i="1"/>
  <c r="E39" i="1"/>
  <c r="E41" i="1"/>
  <c r="E36" i="1"/>
  <c r="E45" i="1"/>
  <c r="E47" i="1"/>
  <c r="E37" i="1"/>
  <c r="E42" i="1"/>
  <c r="E40" i="1"/>
  <c r="E43" i="1"/>
  <c r="E52" i="1"/>
  <c r="E46" i="1"/>
  <c r="E38" i="1"/>
  <c r="E44" i="1"/>
  <c r="E48" i="1"/>
  <c r="E51" i="1"/>
  <c r="E49" i="1"/>
  <c r="E28" i="1"/>
  <c r="E24" i="1"/>
  <c r="E50" i="1"/>
  <c r="E17" i="1"/>
  <c r="B53" i="1"/>
  <c r="E53" i="1" l="1"/>
</calcChain>
</file>

<file path=xl/sharedStrings.xml><?xml version="1.0" encoding="utf-8"?>
<sst xmlns="http://schemas.openxmlformats.org/spreadsheetml/2006/main" count="191" uniqueCount="92">
  <si>
    <t>Item Description</t>
  </si>
  <si>
    <t>Category</t>
  </si>
  <si>
    <t>Item #</t>
  </si>
  <si>
    <t>Brand</t>
  </si>
  <si>
    <t>Unit Weight</t>
  </si>
  <si>
    <t>Condition</t>
  </si>
  <si>
    <t>Nattura Liquid Dish Det. 3.5 Oz. 90/CS</t>
  </si>
  <si>
    <t>6393958200-90</t>
  </si>
  <si>
    <t>(SMARTPOWER SOLID QUAT BROADRANGE SNTZER</t>
  </si>
  <si>
    <t>Mold &amp; Mildew Stain Remover</t>
  </si>
  <si>
    <t>Lysol Mold and Mildew Foamer</t>
  </si>
  <si>
    <t>G6278915</t>
  </si>
  <si>
    <t>AFBC Acid Free Bathroom Cleaner</t>
  </si>
  <si>
    <t>Clorox Disinf. Cleaner w/ Bleach 9/Cs</t>
  </si>
  <si>
    <t>Disinfecting Wipe, Clorox</t>
  </si>
  <si>
    <t>G62CLO01593</t>
  </si>
  <si>
    <t>COMET BATHROOM CLEANER, RTU</t>
  </si>
  <si>
    <t>PC608174</t>
  </si>
  <si>
    <t>Citric Acid Disinfectant DFE</t>
  </si>
  <si>
    <t>Fabric Refresher, Febreze, RTU</t>
  </si>
  <si>
    <t>PC611828</t>
  </si>
  <si>
    <t>Slill Brite Stainless Steel Cleaner</t>
  </si>
  <si>
    <t>XXXtractor carpet extraction cleaner</t>
  </si>
  <si>
    <t>Maxim LVT Daily Floor Cleaner, 1 gal</t>
  </si>
  <si>
    <t>Facility+RTU Hydrogen Peroxide Cleaner</t>
  </si>
  <si>
    <t>Maxim LVT Restore, 1 gal</t>
  </si>
  <si>
    <t>Master - Oven/Grill Cleaner</t>
  </si>
  <si>
    <t>Nice Neutralizing Cleaner</t>
  </si>
  <si>
    <t>Comet Cleaner, Concentrate</t>
  </si>
  <si>
    <t>PC608192</t>
  </si>
  <si>
    <t>Oven Cleaner, Easy Off, 24 Oun</t>
  </si>
  <si>
    <t>G6274017</t>
  </si>
  <si>
    <t>Maximo Lavender Cleaner</t>
  </si>
  <si>
    <t>Fabuloso Multi-Purpose Cleaner 2X, 169oz</t>
  </si>
  <si>
    <t>GreenKlean Chlorinated Disinfecting Tabs</t>
  </si>
  <si>
    <t>Metal Cleaner, Sheila Shine, 1</t>
  </si>
  <si>
    <t>G62SSI1</t>
  </si>
  <si>
    <t>Spray Buff &amp; Scuff Remover for Floors</t>
  </si>
  <si>
    <t>Mr.Clean All-Purpose Cleaner</t>
  </si>
  <si>
    <t>PC639949</t>
  </si>
  <si>
    <t>Old English Furniture Polish Lemon 12/Cs</t>
  </si>
  <si>
    <t>G6274035</t>
  </si>
  <si>
    <t>Metal Polish, Brasso, 8 ounce</t>
  </si>
  <si>
    <t>G62REC89334</t>
  </si>
  <si>
    <t>COMET CLEANSER W/BLEACH</t>
  </si>
  <si>
    <t>PC608447</t>
  </si>
  <si>
    <t>Foam Cleaner, Lysol, 24 Ounce</t>
  </si>
  <si>
    <t>G6202775</t>
  </si>
  <si>
    <t>Choice Bath Towel 30x60,15.5lb Grey Hem</t>
  </si>
  <si>
    <t>PERSONAL_CARE</t>
  </si>
  <si>
    <t>Center Stripe Pool Towel 24x5010lb BWht</t>
  </si>
  <si>
    <t>Case Qty</t>
  </si>
  <si>
    <t>Each Qty</t>
  </si>
  <si>
    <t>Pot Holder 7.5x7.75 Solid Taup</t>
  </si>
  <si>
    <t>KITCHEN_AND_DINING</t>
  </si>
  <si>
    <t>PXZ325-33</t>
  </si>
  <si>
    <t>KITCHEN TOWEL 15X25 BRICK CHK</t>
  </si>
  <si>
    <t>J29CA850-1278</t>
  </si>
  <si>
    <t>Dish Cloth 12x13 White</t>
  </si>
  <si>
    <t>PXZ223-13</t>
  </si>
  <si>
    <t>Pot Holder 7.5x7.75 Solid Whit</t>
  </si>
  <si>
    <t>PXZ325-13</t>
  </si>
  <si>
    <t>POTHOLDER 7X8</t>
  </si>
  <si>
    <t>PXZC1-351-N</t>
  </si>
  <si>
    <t>DISHCLOTH 12X12</t>
  </si>
  <si>
    <t>PXZC1-203-N</t>
  </si>
  <si>
    <t>Pot Holder 7.5x7.75 Solid Natu</t>
  </si>
  <si>
    <t>PXZ325-00</t>
  </si>
  <si>
    <t>Kitchen Towel 15x24 Natural</t>
  </si>
  <si>
    <t>PXZC1-103-N</t>
  </si>
  <si>
    <t>Kitchen Towel 16x26 White</t>
  </si>
  <si>
    <t>PXZ123-13</t>
  </si>
  <si>
    <t>Kitchen Towel 15x24 Smoke Blue</t>
  </si>
  <si>
    <t>PXZC1-103-SB</t>
  </si>
  <si>
    <t>Registry Vinyl Blanket Storage17x14.5x18</t>
  </si>
  <si>
    <t>BEDDING</t>
  </si>
  <si>
    <t>SuiteRest Light Fill Microf Blanket Kg</t>
  </si>
  <si>
    <t>Honeycomb Cotton Blanket 90X90 White</t>
  </si>
  <si>
    <t>AMERHONEY-90-W</t>
  </si>
  <si>
    <t>SuiteRest Medium Fill Microf Blanket Qn</t>
  </si>
  <si>
    <t>Comforter &amp; Blanket Bag, 23x23x10</t>
  </si>
  <si>
    <t>Registry Vinyl Blanket Storage 23x10x16</t>
  </si>
  <si>
    <t>PILLOW PROTECTOR QUEEN</t>
  </si>
  <si>
    <t>Q9HT180-H-Q</t>
  </si>
  <si>
    <t>Best Western</t>
  </si>
  <si>
    <t>Q9HT180-Z-Q</t>
  </si>
  <si>
    <t>NEW</t>
  </si>
  <si>
    <t>Unit/Case Wholesale</t>
  </si>
  <si>
    <t>Ext Wholesale</t>
  </si>
  <si>
    <t>CLEANERS</t>
  </si>
  <si>
    <t xml:space="preserve">BW Aurora Pillow, 20 Oz Std 20X26 </t>
  </si>
  <si>
    <t xml:space="preserve">BW Everest Pillow, 23 Oz Qn 20X30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</si>
</sst>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M29" sqref="M29"/>
    </sheetView>
  </sheetViews>
  <sheetFormatPr defaultColWidth="9.125" defaultRowHeight="14.25"/>
  <cols>
    <col min="1" max="1" width="47.125" style="2" customWidth="1"/>
    <col min="2" max="2" width="9.125" style="7"/>
    <col min="3" max="3" width="10.75" style="7" customWidth="1"/>
    <col min="4" max="4" width="20.75" style="8" customWidth="1"/>
    <col min="5" max="5" width="15.5" style="8" bestFit="1" customWidth="1"/>
    <col min="6" max="6" width="23.125" style="7" bestFit="1" customWidth="1"/>
    <col min="7" max="7" width="13.875" style="7" bestFit="1" customWidth="1"/>
    <col min="8" max="8" width="12.25" style="7" bestFit="1" customWidth="1"/>
    <col min="9" max="10" width="11.5" style="7" bestFit="1" customWidth="1"/>
    <col min="11" max="16384" width="9.125" style="2"/>
  </cols>
  <sheetData>
    <row r="1" spans="1:10" ht="32.450000000000003" customHeight="1">
      <c r="A1" s="5" t="s">
        <v>0</v>
      </c>
      <c r="B1" s="5" t="s">
        <v>51</v>
      </c>
      <c r="C1" s="5" t="s">
        <v>52</v>
      </c>
      <c r="D1" s="6" t="s">
        <v>87</v>
      </c>
      <c r="E1" s="6" t="s">
        <v>88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</row>
    <row r="2" spans="1:10">
      <c r="A2" s="2" t="s">
        <v>35</v>
      </c>
      <c r="B2" s="7">
        <v>1</v>
      </c>
      <c r="C2" s="7">
        <v>12</v>
      </c>
      <c r="D2" s="8">
        <v>215.99</v>
      </c>
      <c r="E2" s="8">
        <f t="shared" ref="E2:E33" si="0">D2*B2</f>
        <v>215.99</v>
      </c>
      <c r="F2" s="7" t="s">
        <v>89</v>
      </c>
      <c r="G2" s="7" t="s">
        <v>36</v>
      </c>
      <c r="I2" s="7">
        <v>10</v>
      </c>
      <c r="J2" s="7" t="s">
        <v>86</v>
      </c>
    </row>
    <row r="3" spans="1:10">
      <c r="A3" s="2" t="s">
        <v>8</v>
      </c>
      <c r="B3" s="7">
        <v>16</v>
      </c>
      <c r="C3" s="7">
        <v>16</v>
      </c>
      <c r="D3" s="8">
        <v>187.99</v>
      </c>
      <c r="E3" s="8">
        <f t="shared" si="0"/>
        <v>3007.84</v>
      </c>
      <c r="F3" s="7" t="s">
        <v>89</v>
      </c>
      <c r="G3" s="7">
        <v>1107103</v>
      </c>
      <c r="I3" s="7">
        <v>4.3499999999999996</v>
      </c>
      <c r="J3" s="7" t="s">
        <v>86</v>
      </c>
    </row>
    <row r="4" spans="1:10">
      <c r="A4" s="2" t="s">
        <v>19</v>
      </c>
      <c r="B4" s="7">
        <v>6</v>
      </c>
      <c r="C4" s="7">
        <v>72</v>
      </c>
      <c r="D4" s="8">
        <v>160.99</v>
      </c>
      <c r="E4" s="8">
        <f t="shared" si="0"/>
        <v>965.94</v>
      </c>
      <c r="F4" s="7" t="s">
        <v>89</v>
      </c>
      <c r="G4" s="7" t="s">
        <v>20</v>
      </c>
      <c r="I4" s="7">
        <v>27</v>
      </c>
      <c r="J4" s="7" t="s">
        <v>86</v>
      </c>
    </row>
    <row r="5" spans="1:10">
      <c r="A5" s="2" t="s">
        <v>34</v>
      </c>
      <c r="B5" s="7">
        <v>2</v>
      </c>
      <c r="C5" s="7">
        <v>10</v>
      </c>
      <c r="D5" s="8">
        <v>141.29</v>
      </c>
      <c r="E5" s="8">
        <f t="shared" si="0"/>
        <v>282.58</v>
      </c>
      <c r="F5" s="7" t="s">
        <v>89</v>
      </c>
      <c r="G5" s="7">
        <v>1125289</v>
      </c>
      <c r="I5" s="7">
        <v>4.3</v>
      </c>
      <c r="J5" s="7" t="s">
        <v>86</v>
      </c>
    </row>
    <row r="6" spans="1:10">
      <c r="A6" s="2" t="s">
        <v>40</v>
      </c>
      <c r="B6" s="7">
        <v>2</v>
      </c>
      <c r="C6" s="7">
        <v>24</v>
      </c>
      <c r="D6" s="8">
        <v>124.99</v>
      </c>
      <c r="E6" s="8">
        <f t="shared" si="0"/>
        <v>249.98</v>
      </c>
      <c r="F6" s="7" t="s">
        <v>89</v>
      </c>
      <c r="G6" s="7" t="s">
        <v>41</v>
      </c>
      <c r="I6" s="7">
        <v>14</v>
      </c>
      <c r="J6" s="7" t="s">
        <v>86</v>
      </c>
    </row>
    <row r="7" spans="1:10">
      <c r="A7" s="2" t="s">
        <v>10</v>
      </c>
      <c r="B7" s="7">
        <v>6</v>
      </c>
      <c r="C7" s="7">
        <v>72</v>
      </c>
      <c r="D7" s="8">
        <v>123.99</v>
      </c>
      <c r="E7" s="8">
        <f t="shared" si="0"/>
        <v>743.93999999999994</v>
      </c>
      <c r="F7" s="7" t="s">
        <v>89</v>
      </c>
      <c r="G7" s="7" t="s">
        <v>11</v>
      </c>
      <c r="I7" s="7">
        <v>30</v>
      </c>
      <c r="J7" s="7" t="s">
        <v>86</v>
      </c>
    </row>
    <row r="8" spans="1:10">
      <c r="A8" s="2" t="s">
        <v>48</v>
      </c>
      <c r="B8" s="7">
        <v>25</v>
      </c>
      <c r="C8" s="7">
        <f>B8*12</f>
        <v>300</v>
      </c>
      <c r="D8" s="8">
        <v>121.99</v>
      </c>
      <c r="E8" s="8">
        <f t="shared" si="0"/>
        <v>3049.75</v>
      </c>
      <c r="F8" s="7" t="s">
        <v>49</v>
      </c>
      <c r="G8" s="7">
        <v>1108846</v>
      </c>
      <c r="I8" s="7">
        <v>15.8</v>
      </c>
      <c r="J8" s="7" t="s">
        <v>86</v>
      </c>
    </row>
    <row r="9" spans="1:10">
      <c r="A9" s="2" t="s">
        <v>38</v>
      </c>
      <c r="B9" s="7">
        <v>1</v>
      </c>
      <c r="C9" s="7">
        <v>12</v>
      </c>
      <c r="D9" s="8">
        <v>109.99</v>
      </c>
      <c r="E9" s="8">
        <f t="shared" si="0"/>
        <v>109.99</v>
      </c>
      <c r="F9" s="7" t="s">
        <v>89</v>
      </c>
      <c r="G9" s="7" t="s">
        <v>39</v>
      </c>
      <c r="I9" s="7">
        <v>27.75</v>
      </c>
      <c r="J9" s="7" t="s">
        <v>86</v>
      </c>
    </row>
    <row r="10" spans="1:10">
      <c r="A10" s="2" t="s">
        <v>26</v>
      </c>
      <c r="B10" s="7">
        <v>1</v>
      </c>
      <c r="C10" s="7">
        <v>12</v>
      </c>
      <c r="D10" s="8">
        <v>106.99</v>
      </c>
      <c r="E10" s="8">
        <f t="shared" si="0"/>
        <v>106.99</v>
      </c>
      <c r="F10" s="7" t="s">
        <v>89</v>
      </c>
      <c r="G10" s="7">
        <v>1062054</v>
      </c>
      <c r="I10" s="7">
        <v>37.200000000000003</v>
      </c>
      <c r="J10" s="7" t="s">
        <v>86</v>
      </c>
    </row>
    <row r="11" spans="1:10">
      <c r="A11" s="2" t="s">
        <v>28</v>
      </c>
      <c r="B11" s="7">
        <v>3</v>
      </c>
      <c r="C11" s="7">
        <v>9</v>
      </c>
      <c r="D11" s="8">
        <v>105.99</v>
      </c>
      <c r="E11" s="8">
        <f t="shared" si="0"/>
        <v>317.96999999999997</v>
      </c>
      <c r="F11" s="7" t="s">
        <v>89</v>
      </c>
      <c r="G11" s="7" t="s">
        <v>29</v>
      </c>
      <c r="I11" s="7">
        <v>27.55</v>
      </c>
      <c r="J11" s="7" t="s">
        <v>86</v>
      </c>
    </row>
    <row r="12" spans="1:10">
      <c r="A12" s="2" t="s">
        <v>25</v>
      </c>
      <c r="B12" s="7">
        <v>3</v>
      </c>
      <c r="C12" s="7">
        <v>9</v>
      </c>
      <c r="D12" s="8">
        <v>101.99</v>
      </c>
      <c r="E12" s="8">
        <f t="shared" si="0"/>
        <v>305.96999999999997</v>
      </c>
      <c r="F12" s="7" t="s">
        <v>89</v>
      </c>
      <c r="G12" s="7">
        <v>1123792</v>
      </c>
      <c r="I12" s="7">
        <v>36</v>
      </c>
      <c r="J12" s="7" t="s">
        <v>86</v>
      </c>
    </row>
    <row r="13" spans="1:10">
      <c r="A13" s="2" t="s">
        <v>30</v>
      </c>
      <c r="B13" s="7">
        <v>4</v>
      </c>
      <c r="C13" s="7">
        <v>48</v>
      </c>
      <c r="D13" s="8">
        <v>100.99</v>
      </c>
      <c r="E13" s="8">
        <f t="shared" si="0"/>
        <v>403.96</v>
      </c>
      <c r="F13" s="7" t="s">
        <v>89</v>
      </c>
      <c r="G13" s="7" t="s">
        <v>31</v>
      </c>
      <c r="I13" s="7">
        <v>11.8</v>
      </c>
      <c r="J13" s="7" t="s">
        <v>86</v>
      </c>
    </row>
    <row r="14" spans="1:10">
      <c r="A14" s="2" t="s">
        <v>16</v>
      </c>
      <c r="B14" s="7">
        <v>16</v>
      </c>
      <c r="C14" s="7">
        <v>192</v>
      </c>
      <c r="D14" s="8">
        <v>98.99</v>
      </c>
      <c r="E14" s="8">
        <f t="shared" si="0"/>
        <v>1583.84</v>
      </c>
      <c r="F14" s="7" t="s">
        <v>89</v>
      </c>
      <c r="G14" s="7" t="s">
        <v>17</v>
      </c>
      <c r="I14" s="7">
        <v>18.3</v>
      </c>
      <c r="J14" s="7" t="s">
        <v>86</v>
      </c>
    </row>
    <row r="15" spans="1:10">
      <c r="A15" s="2" t="s">
        <v>24</v>
      </c>
      <c r="B15" s="7">
        <v>3</v>
      </c>
      <c r="C15" s="7">
        <v>36</v>
      </c>
      <c r="D15" s="8">
        <v>96.99</v>
      </c>
      <c r="E15" s="8">
        <f t="shared" si="0"/>
        <v>290.96999999999997</v>
      </c>
      <c r="F15" s="7" t="s">
        <v>89</v>
      </c>
      <c r="G15" s="7">
        <v>1121177</v>
      </c>
      <c r="I15" s="7">
        <v>27.6</v>
      </c>
      <c r="J15" s="7" t="s">
        <v>86</v>
      </c>
    </row>
    <row r="16" spans="1:10">
      <c r="A16" s="2" t="s">
        <v>13</v>
      </c>
      <c r="B16" s="7">
        <v>7</v>
      </c>
      <c r="C16" s="7">
        <v>63</v>
      </c>
      <c r="D16" s="8">
        <v>90.49</v>
      </c>
      <c r="E16" s="8">
        <f t="shared" si="0"/>
        <v>633.42999999999995</v>
      </c>
      <c r="F16" s="7" t="s">
        <v>89</v>
      </c>
      <c r="G16" s="7">
        <v>1075056</v>
      </c>
      <c r="I16" s="7">
        <v>22.05</v>
      </c>
      <c r="J16" s="7" t="s">
        <v>86</v>
      </c>
    </row>
    <row r="17" spans="1:10">
      <c r="A17" s="2" t="s">
        <v>6</v>
      </c>
      <c r="B17" s="7">
        <v>62</v>
      </c>
      <c r="C17" s="7">
        <v>5580</v>
      </c>
      <c r="D17" s="8">
        <v>87.99</v>
      </c>
      <c r="E17" s="8">
        <f t="shared" si="0"/>
        <v>5455.38</v>
      </c>
      <c r="F17" s="7" t="s">
        <v>89</v>
      </c>
      <c r="G17" s="7" t="s">
        <v>7</v>
      </c>
      <c r="I17" s="7">
        <v>25.1</v>
      </c>
      <c r="J17" s="7" t="s">
        <v>86</v>
      </c>
    </row>
    <row r="18" spans="1:10">
      <c r="A18" s="2" t="s">
        <v>46</v>
      </c>
      <c r="B18" s="7">
        <v>1</v>
      </c>
      <c r="C18" s="7">
        <v>12</v>
      </c>
      <c r="D18" s="8">
        <v>85.99</v>
      </c>
      <c r="E18" s="8">
        <f t="shared" si="0"/>
        <v>85.99</v>
      </c>
      <c r="F18" s="7" t="s">
        <v>89</v>
      </c>
      <c r="G18" s="7" t="s">
        <v>47</v>
      </c>
      <c r="I18" s="7">
        <v>24</v>
      </c>
      <c r="J18" s="7" t="s">
        <v>86</v>
      </c>
    </row>
    <row r="19" spans="1:10">
      <c r="A19" s="2" t="s">
        <v>18</v>
      </c>
      <c r="B19" s="7">
        <v>11</v>
      </c>
      <c r="C19" s="7">
        <v>24</v>
      </c>
      <c r="D19" s="8">
        <v>83.99</v>
      </c>
      <c r="E19" s="8">
        <f t="shared" si="0"/>
        <v>923.89</v>
      </c>
      <c r="F19" s="7" t="s">
        <v>89</v>
      </c>
      <c r="G19" s="7">
        <v>1121201</v>
      </c>
      <c r="I19" s="7">
        <v>29.1</v>
      </c>
      <c r="J19" s="7" t="s">
        <v>86</v>
      </c>
    </row>
    <row r="20" spans="1:10">
      <c r="A20" s="2" t="s">
        <v>23</v>
      </c>
      <c r="B20" s="7">
        <v>4</v>
      </c>
      <c r="C20" s="7">
        <v>16</v>
      </c>
      <c r="D20" s="8">
        <v>78.989999999999995</v>
      </c>
      <c r="E20" s="8">
        <f t="shared" si="0"/>
        <v>315.95999999999998</v>
      </c>
      <c r="F20" s="7" t="s">
        <v>89</v>
      </c>
      <c r="G20" s="7">
        <v>1123790</v>
      </c>
      <c r="I20" s="7">
        <v>36.1</v>
      </c>
      <c r="J20" s="7" t="s">
        <v>86</v>
      </c>
    </row>
    <row r="21" spans="1:10">
      <c r="A21" s="2" t="s">
        <v>22</v>
      </c>
      <c r="B21" s="7">
        <v>7</v>
      </c>
      <c r="C21" s="7">
        <v>28</v>
      </c>
      <c r="D21" s="8">
        <v>74.989999999999995</v>
      </c>
      <c r="E21" s="8">
        <f t="shared" si="0"/>
        <v>524.92999999999995</v>
      </c>
      <c r="F21" s="7" t="s">
        <v>89</v>
      </c>
      <c r="G21" s="7">
        <v>1121210</v>
      </c>
      <c r="I21" s="7">
        <v>37.799999999999997</v>
      </c>
      <c r="J21" s="7" t="s">
        <v>86</v>
      </c>
    </row>
    <row r="22" spans="1:10">
      <c r="A22" s="2" t="s">
        <v>14</v>
      </c>
      <c r="B22" s="7">
        <v>2</v>
      </c>
      <c r="C22" s="7">
        <v>24</v>
      </c>
      <c r="D22" s="8">
        <v>73.989999999999995</v>
      </c>
      <c r="E22" s="8">
        <f t="shared" si="0"/>
        <v>147.97999999999999</v>
      </c>
      <c r="F22" s="7" t="s">
        <v>89</v>
      </c>
      <c r="G22" s="7" t="s">
        <v>15</v>
      </c>
      <c r="I22" s="7">
        <v>8.6999999999999993</v>
      </c>
      <c r="J22" s="7" t="s">
        <v>86</v>
      </c>
    </row>
    <row r="23" spans="1:10">
      <c r="A23" s="2" t="s">
        <v>33</v>
      </c>
      <c r="B23" s="7">
        <v>2</v>
      </c>
      <c r="C23" s="7">
        <v>6</v>
      </c>
      <c r="D23" s="8">
        <v>69.989999999999995</v>
      </c>
      <c r="E23" s="8">
        <f t="shared" si="0"/>
        <v>139.97999999999999</v>
      </c>
      <c r="F23" s="7" t="s">
        <v>89</v>
      </c>
      <c r="G23" s="7">
        <v>1123862</v>
      </c>
      <c r="I23" s="7">
        <v>35.15</v>
      </c>
      <c r="J23" s="7" t="s">
        <v>86</v>
      </c>
    </row>
    <row r="24" spans="1:10">
      <c r="A24" s="2" t="s">
        <v>91</v>
      </c>
      <c r="B24" s="7">
        <v>20</v>
      </c>
      <c r="C24" s="7">
        <f>B24</f>
        <v>20</v>
      </c>
      <c r="D24" s="8">
        <v>69.989999999999995</v>
      </c>
      <c r="E24" s="8">
        <f t="shared" si="0"/>
        <v>1399.8</v>
      </c>
      <c r="F24" s="7" t="s">
        <v>75</v>
      </c>
      <c r="G24" s="7">
        <v>1118235</v>
      </c>
      <c r="H24" s="7" t="s">
        <v>84</v>
      </c>
      <c r="I24" s="7">
        <v>2.02</v>
      </c>
      <c r="J24" s="7" t="s">
        <v>86</v>
      </c>
    </row>
    <row r="25" spans="1:10">
      <c r="A25" s="2" t="s">
        <v>44</v>
      </c>
      <c r="B25" s="7">
        <v>2</v>
      </c>
      <c r="C25" s="7">
        <v>48</v>
      </c>
      <c r="D25" s="8">
        <v>68.989999999999995</v>
      </c>
      <c r="E25" s="8">
        <f t="shared" si="0"/>
        <v>137.97999999999999</v>
      </c>
      <c r="F25" s="7" t="s">
        <v>89</v>
      </c>
      <c r="G25" s="7" t="s">
        <v>45</v>
      </c>
      <c r="I25" s="7">
        <v>35.299999999999997</v>
      </c>
      <c r="J25" s="7" t="s">
        <v>86</v>
      </c>
    </row>
    <row r="26" spans="1:10">
      <c r="A26" s="2" t="s">
        <v>50</v>
      </c>
      <c r="B26" s="7">
        <v>25</v>
      </c>
      <c r="C26" s="7">
        <f>B26*12</f>
        <v>300</v>
      </c>
      <c r="D26" s="8">
        <v>61.99</v>
      </c>
      <c r="E26" s="8">
        <f t="shared" si="0"/>
        <v>1549.75</v>
      </c>
      <c r="F26" s="7" t="s">
        <v>49</v>
      </c>
      <c r="G26" s="7">
        <v>1109463</v>
      </c>
      <c r="I26" s="7">
        <v>9.9</v>
      </c>
      <c r="J26" s="7" t="s">
        <v>86</v>
      </c>
    </row>
    <row r="27" spans="1:10">
      <c r="A27" s="2" t="s">
        <v>27</v>
      </c>
      <c r="B27" s="7">
        <v>24</v>
      </c>
      <c r="C27" s="7">
        <v>24</v>
      </c>
      <c r="D27" s="8">
        <v>59.99</v>
      </c>
      <c r="E27" s="8">
        <f t="shared" si="0"/>
        <v>1439.76</v>
      </c>
      <c r="F27" s="7" t="s">
        <v>89</v>
      </c>
      <c r="G27" s="7">
        <v>1121204</v>
      </c>
      <c r="I27" s="7">
        <v>35.799999999999997</v>
      </c>
      <c r="J27" s="7" t="s">
        <v>86</v>
      </c>
    </row>
    <row r="28" spans="1:10">
      <c r="A28" s="2" t="s">
        <v>90</v>
      </c>
      <c r="B28" s="7">
        <v>228</v>
      </c>
      <c r="C28" s="7">
        <f>B28</f>
        <v>228</v>
      </c>
      <c r="D28" s="8">
        <v>59.99</v>
      </c>
      <c r="E28" s="8">
        <f t="shared" si="0"/>
        <v>13677.720000000001</v>
      </c>
      <c r="F28" s="7" t="s">
        <v>75</v>
      </c>
      <c r="G28" s="7">
        <v>1118221</v>
      </c>
      <c r="H28" s="7" t="s">
        <v>84</v>
      </c>
      <c r="I28" s="7">
        <v>1.8</v>
      </c>
      <c r="J28" s="7" t="s">
        <v>86</v>
      </c>
    </row>
    <row r="29" spans="1:10">
      <c r="A29" s="2" t="s">
        <v>9</v>
      </c>
      <c r="B29" s="7">
        <v>1</v>
      </c>
      <c r="C29" s="7">
        <v>12</v>
      </c>
      <c r="D29" s="8">
        <v>58.99</v>
      </c>
      <c r="E29" s="8">
        <f t="shared" si="0"/>
        <v>58.99</v>
      </c>
      <c r="F29" s="7" t="s">
        <v>89</v>
      </c>
      <c r="G29" s="7">
        <v>1121208</v>
      </c>
      <c r="I29" s="7">
        <v>30.45</v>
      </c>
      <c r="J29" s="7" t="s">
        <v>86</v>
      </c>
    </row>
    <row r="30" spans="1:10">
      <c r="A30" s="2" t="s">
        <v>37</v>
      </c>
      <c r="B30" s="7">
        <v>8</v>
      </c>
      <c r="C30" s="7">
        <v>96</v>
      </c>
      <c r="D30" s="8">
        <v>58.99</v>
      </c>
      <c r="E30" s="8">
        <f t="shared" si="0"/>
        <v>471.92</v>
      </c>
      <c r="F30" s="7" t="s">
        <v>89</v>
      </c>
      <c r="G30" s="7">
        <v>1121203</v>
      </c>
      <c r="I30" s="7">
        <v>27.9</v>
      </c>
      <c r="J30" s="7" t="s">
        <v>86</v>
      </c>
    </row>
    <row r="31" spans="1:10">
      <c r="A31" s="2" t="s">
        <v>32</v>
      </c>
      <c r="B31" s="7">
        <v>3</v>
      </c>
      <c r="C31" s="7">
        <v>12</v>
      </c>
      <c r="D31" s="8">
        <v>56.99</v>
      </c>
      <c r="E31" s="8">
        <f t="shared" si="0"/>
        <v>170.97</v>
      </c>
      <c r="F31" s="7" t="s">
        <v>89</v>
      </c>
      <c r="G31" s="7">
        <v>1121192</v>
      </c>
      <c r="I31" s="7">
        <v>36</v>
      </c>
      <c r="J31" s="7" t="s">
        <v>86</v>
      </c>
    </row>
    <row r="32" spans="1:10">
      <c r="A32" s="2" t="s">
        <v>42</v>
      </c>
      <c r="B32" s="7">
        <v>2</v>
      </c>
      <c r="C32" s="7">
        <v>16</v>
      </c>
      <c r="D32" s="8">
        <v>52.99</v>
      </c>
      <c r="E32" s="8">
        <f t="shared" si="0"/>
        <v>105.98</v>
      </c>
      <c r="F32" s="7" t="s">
        <v>89</v>
      </c>
      <c r="G32" s="7" t="s">
        <v>43</v>
      </c>
      <c r="I32" s="7">
        <v>5.4</v>
      </c>
      <c r="J32" s="7" t="s">
        <v>86</v>
      </c>
    </row>
    <row r="33" spans="1:10">
      <c r="A33" s="2" t="s">
        <v>21</v>
      </c>
      <c r="B33" s="7">
        <v>8</v>
      </c>
      <c r="C33" s="7">
        <v>48</v>
      </c>
      <c r="D33" s="8">
        <v>44.99</v>
      </c>
      <c r="E33" s="8">
        <f t="shared" si="0"/>
        <v>359.92</v>
      </c>
      <c r="F33" s="7" t="s">
        <v>89</v>
      </c>
      <c r="G33" s="7">
        <v>1121183</v>
      </c>
      <c r="I33" s="7">
        <v>13.5</v>
      </c>
      <c r="J33" s="7" t="s">
        <v>86</v>
      </c>
    </row>
    <row r="34" spans="1:10">
      <c r="A34" s="2" t="s">
        <v>12</v>
      </c>
      <c r="B34" s="7">
        <v>5</v>
      </c>
      <c r="C34" s="7">
        <v>60</v>
      </c>
      <c r="D34" s="8">
        <v>42.99</v>
      </c>
      <c r="E34" s="8">
        <f t="shared" ref="E34:E52" si="1">D34*B34</f>
        <v>214.95000000000002</v>
      </c>
      <c r="F34" s="7" t="s">
        <v>89</v>
      </c>
      <c r="G34" s="7">
        <v>1121209</v>
      </c>
      <c r="I34" s="7">
        <v>28.35</v>
      </c>
      <c r="J34" s="7" t="s">
        <v>86</v>
      </c>
    </row>
    <row r="35" spans="1:10">
      <c r="A35" s="2" t="s">
        <v>53</v>
      </c>
      <c r="B35" s="7">
        <v>2</v>
      </c>
      <c r="C35" s="7">
        <f>B35*12</f>
        <v>24</v>
      </c>
      <c r="D35" s="8">
        <v>39.99</v>
      </c>
      <c r="E35" s="8">
        <f t="shared" si="1"/>
        <v>79.98</v>
      </c>
      <c r="F35" s="7" t="s">
        <v>54</v>
      </c>
      <c r="G35" s="7" t="s">
        <v>55</v>
      </c>
      <c r="I35" s="7">
        <v>0.1</v>
      </c>
      <c r="J35" s="7" t="s">
        <v>86</v>
      </c>
    </row>
    <row r="36" spans="1:10">
      <c r="A36" s="2" t="s">
        <v>60</v>
      </c>
      <c r="B36" s="7">
        <v>13</v>
      </c>
      <c r="C36" s="7">
        <f>B36*12</f>
        <v>156</v>
      </c>
      <c r="D36" s="8">
        <v>39.99</v>
      </c>
      <c r="E36" s="8">
        <f t="shared" si="1"/>
        <v>519.87</v>
      </c>
      <c r="F36" s="7" t="s">
        <v>54</v>
      </c>
      <c r="G36" s="7" t="s">
        <v>61</v>
      </c>
      <c r="I36" s="7">
        <v>1.2</v>
      </c>
      <c r="J36" s="7" t="s">
        <v>86</v>
      </c>
    </row>
    <row r="37" spans="1:10">
      <c r="A37" s="2" t="s">
        <v>66</v>
      </c>
      <c r="B37" s="7">
        <v>31</v>
      </c>
      <c r="C37" s="7">
        <f>B37*12</f>
        <v>372</v>
      </c>
      <c r="D37" s="8">
        <v>39.99</v>
      </c>
      <c r="E37" s="8">
        <f t="shared" si="1"/>
        <v>1239.69</v>
      </c>
      <c r="F37" s="7" t="s">
        <v>54</v>
      </c>
      <c r="G37" s="7" t="s">
        <v>67</v>
      </c>
      <c r="I37" s="7">
        <v>1.3</v>
      </c>
      <c r="J37" s="7" t="s">
        <v>86</v>
      </c>
    </row>
    <row r="38" spans="1:10">
      <c r="A38" s="2" t="s">
        <v>77</v>
      </c>
      <c r="B38" s="7">
        <v>100</v>
      </c>
      <c r="C38" s="7">
        <f>B38</f>
        <v>100</v>
      </c>
      <c r="D38" s="8">
        <v>39.99</v>
      </c>
      <c r="E38" s="8">
        <f t="shared" si="1"/>
        <v>3999</v>
      </c>
      <c r="F38" s="7" t="s">
        <v>75</v>
      </c>
      <c r="G38" s="7" t="s">
        <v>78</v>
      </c>
      <c r="I38" s="7">
        <v>5</v>
      </c>
      <c r="J38" s="7" t="s">
        <v>86</v>
      </c>
    </row>
    <row r="39" spans="1:10">
      <c r="A39" s="2" t="s">
        <v>56</v>
      </c>
      <c r="B39" s="7">
        <v>8</v>
      </c>
      <c r="C39" s="7">
        <f>B39*12</f>
        <v>96</v>
      </c>
      <c r="D39" s="8">
        <v>36.99</v>
      </c>
      <c r="E39" s="8">
        <f t="shared" si="1"/>
        <v>295.92</v>
      </c>
      <c r="F39" s="7" t="s">
        <v>54</v>
      </c>
      <c r="G39" s="7" t="s">
        <v>57</v>
      </c>
      <c r="I39" s="7">
        <v>2.4500000000000002</v>
      </c>
      <c r="J39" s="7" t="s">
        <v>86</v>
      </c>
    </row>
    <row r="40" spans="1:10">
      <c r="A40" s="2" t="s">
        <v>70</v>
      </c>
      <c r="B40" s="7">
        <v>11</v>
      </c>
      <c r="C40" s="7">
        <f>B40*12</f>
        <v>132</v>
      </c>
      <c r="D40" s="8">
        <v>34.99</v>
      </c>
      <c r="E40" s="8">
        <f t="shared" si="1"/>
        <v>384.89000000000004</v>
      </c>
      <c r="F40" s="7" t="s">
        <v>54</v>
      </c>
      <c r="G40" s="7" t="s">
        <v>71</v>
      </c>
      <c r="I40" s="7">
        <v>2.5</v>
      </c>
      <c r="J40" s="7" t="s">
        <v>86</v>
      </c>
    </row>
    <row r="41" spans="1:10">
      <c r="A41" s="2" t="s">
        <v>58</v>
      </c>
      <c r="B41" s="7">
        <v>16</v>
      </c>
      <c r="C41" s="7">
        <f>B41*12</f>
        <v>192</v>
      </c>
      <c r="D41" s="8">
        <v>30.79</v>
      </c>
      <c r="E41" s="8">
        <f t="shared" si="1"/>
        <v>492.64</v>
      </c>
      <c r="F41" s="7" t="s">
        <v>54</v>
      </c>
      <c r="G41" s="7" t="s">
        <v>59</v>
      </c>
      <c r="I41" s="7">
        <v>1.45</v>
      </c>
      <c r="J41" s="7" t="s">
        <v>86</v>
      </c>
    </row>
    <row r="42" spans="1:10">
      <c r="A42" s="2" t="s">
        <v>68</v>
      </c>
      <c r="B42" s="7">
        <v>21</v>
      </c>
      <c r="C42" s="7">
        <f>B42*12</f>
        <v>252</v>
      </c>
      <c r="D42" s="8">
        <v>28.99</v>
      </c>
      <c r="E42" s="8">
        <f t="shared" si="1"/>
        <v>608.79</v>
      </c>
      <c r="F42" s="7" t="s">
        <v>54</v>
      </c>
      <c r="G42" s="7" t="s">
        <v>69</v>
      </c>
      <c r="I42" s="7">
        <v>2.5</v>
      </c>
      <c r="J42" s="7" t="s">
        <v>86</v>
      </c>
    </row>
    <row r="43" spans="1:10">
      <c r="A43" s="2" t="s">
        <v>72</v>
      </c>
      <c r="B43" s="7">
        <v>59</v>
      </c>
      <c r="C43" s="7">
        <f>B43*12</f>
        <v>708</v>
      </c>
      <c r="D43" s="8">
        <v>28.99</v>
      </c>
      <c r="E43" s="8">
        <f t="shared" si="1"/>
        <v>1710.4099999999999</v>
      </c>
      <c r="F43" s="7" t="s">
        <v>54</v>
      </c>
      <c r="G43" s="7" t="s">
        <v>73</v>
      </c>
      <c r="I43" s="7">
        <v>1.9</v>
      </c>
      <c r="J43" s="7" t="s">
        <v>86</v>
      </c>
    </row>
    <row r="44" spans="1:10">
      <c r="A44" s="2" t="s">
        <v>79</v>
      </c>
      <c r="B44" s="7">
        <v>100</v>
      </c>
      <c r="C44" s="7">
        <f>B44</f>
        <v>100</v>
      </c>
      <c r="D44" s="8">
        <v>28.99</v>
      </c>
      <c r="E44" s="8">
        <f t="shared" si="1"/>
        <v>2899</v>
      </c>
      <c r="F44" s="7" t="s">
        <v>75</v>
      </c>
      <c r="G44" s="7">
        <v>1126285</v>
      </c>
      <c r="I44" s="7">
        <v>4.5</v>
      </c>
      <c r="J44" s="7" t="s">
        <v>86</v>
      </c>
    </row>
    <row r="45" spans="1:10">
      <c r="A45" s="2" t="s">
        <v>62</v>
      </c>
      <c r="B45" s="7">
        <v>104</v>
      </c>
      <c r="C45" s="7">
        <f>B45*12</f>
        <v>1248</v>
      </c>
      <c r="D45" s="8">
        <v>25.99</v>
      </c>
      <c r="E45" s="8">
        <f t="shared" si="1"/>
        <v>2702.96</v>
      </c>
      <c r="F45" s="7" t="s">
        <v>54</v>
      </c>
      <c r="G45" s="7" t="s">
        <v>63</v>
      </c>
      <c r="I45" s="7">
        <v>0.1</v>
      </c>
      <c r="J45" s="7" t="s">
        <v>86</v>
      </c>
    </row>
    <row r="46" spans="1:10">
      <c r="A46" s="2" t="s">
        <v>76</v>
      </c>
      <c r="B46" s="7">
        <v>100</v>
      </c>
      <c r="C46" s="7">
        <f>B46</f>
        <v>100</v>
      </c>
      <c r="D46" s="8">
        <v>25.99</v>
      </c>
      <c r="E46" s="8">
        <f t="shared" si="1"/>
        <v>2599</v>
      </c>
      <c r="F46" s="7" t="s">
        <v>75</v>
      </c>
      <c r="G46" s="7">
        <v>1119755</v>
      </c>
      <c r="I46" s="7">
        <v>4.7</v>
      </c>
      <c r="J46" s="7" t="s">
        <v>86</v>
      </c>
    </row>
    <row r="47" spans="1:10">
      <c r="A47" s="2" t="s">
        <v>64</v>
      </c>
      <c r="B47" s="7">
        <v>50</v>
      </c>
      <c r="C47" s="7">
        <f>B47*12</f>
        <v>600</v>
      </c>
      <c r="D47" s="8">
        <v>12.99</v>
      </c>
      <c r="E47" s="8">
        <f t="shared" si="1"/>
        <v>649.5</v>
      </c>
      <c r="F47" s="7" t="s">
        <v>54</v>
      </c>
      <c r="G47" s="7" t="s">
        <v>65</v>
      </c>
      <c r="I47" s="7">
        <v>0.06</v>
      </c>
      <c r="J47" s="7" t="s">
        <v>86</v>
      </c>
    </row>
    <row r="48" spans="1:10">
      <c r="A48" s="2" t="s">
        <v>80</v>
      </c>
      <c r="B48" s="7">
        <v>100</v>
      </c>
      <c r="C48" s="7">
        <f>B48</f>
        <v>100</v>
      </c>
      <c r="D48" s="8">
        <v>4.09</v>
      </c>
      <c r="E48" s="8">
        <f t="shared" si="1"/>
        <v>409</v>
      </c>
      <c r="F48" s="7" t="s">
        <v>75</v>
      </c>
      <c r="G48" s="7">
        <v>1117924</v>
      </c>
      <c r="I48" s="7">
        <v>0.4</v>
      </c>
      <c r="J48" s="7" t="s">
        <v>86</v>
      </c>
    </row>
    <row r="49" spans="1:10">
      <c r="A49" s="2" t="s">
        <v>82</v>
      </c>
      <c r="B49" s="7">
        <v>100</v>
      </c>
      <c r="C49" s="7">
        <f>B49</f>
        <v>100</v>
      </c>
      <c r="D49" s="8">
        <v>3.39</v>
      </c>
      <c r="E49" s="8">
        <f t="shared" si="1"/>
        <v>339</v>
      </c>
      <c r="F49" s="7" t="s">
        <v>75</v>
      </c>
      <c r="G49" s="7" t="s">
        <v>83</v>
      </c>
      <c r="I49" s="7">
        <v>0.23</v>
      </c>
      <c r="J49" s="7" t="s">
        <v>86</v>
      </c>
    </row>
    <row r="50" spans="1:10">
      <c r="A50" s="2" t="s">
        <v>82</v>
      </c>
      <c r="B50" s="7">
        <v>1000</v>
      </c>
      <c r="C50" s="7">
        <f>B50</f>
        <v>1000</v>
      </c>
      <c r="D50" s="8">
        <v>3.29</v>
      </c>
      <c r="E50" s="8">
        <f t="shared" si="1"/>
        <v>3290</v>
      </c>
      <c r="F50" s="7" t="s">
        <v>75</v>
      </c>
      <c r="G50" s="7" t="s">
        <v>85</v>
      </c>
      <c r="I50" s="7">
        <v>0.2</v>
      </c>
      <c r="J50" s="7" t="s">
        <v>86</v>
      </c>
    </row>
    <row r="51" spans="1:10">
      <c r="A51" s="2" t="s">
        <v>81</v>
      </c>
      <c r="B51" s="7">
        <v>100</v>
      </c>
      <c r="C51" s="7">
        <f>B51</f>
        <v>100</v>
      </c>
      <c r="D51" s="8">
        <v>2.4900000000000002</v>
      </c>
      <c r="E51" s="8">
        <f t="shared" si="1"/>
        <v>249.00000000000003</v>
      </c>
      <c r="F51" s="7" t="s">
        <v>75</v>
      </c>
      <c r="G51" s="7">
        <v>1123343</v>
      </c>
      <c r="I51" s="7">
        <v>0.4</v>
      </c>
      <c r="J51" s="7" t="s">
        <v>86</v>
      </c>
    </row>
    <row r="52" spans="1:10">
      <c r="A52" s="2" t="s">
        <v>74</v>
      </c>
      <c r="B52" s="7">
        <v>50</v>
      </c>
      <c r="C52" s="7">
        <f>B52</f>
        <v>50</v>
      </c>
      <c r="D52" s="8">
        <v>2.29</v>
      </c>
      <c r="E52" s="8">
        <f t="shared" si="1"/>
        <v>114.5</v>
      </c>
      <c r="F52" s="7" t="s">
        <v>75</v>
      </c>
      <c r="G52" s="7">
        <v>1123345</v>
      </c>
      <c r="I52" s="7">
        <v>0.45</v>
      </c>
      <c r="J52" s="7" t="s">
        <v>86</v>
      </c>
    </row>
    <row r="53" spans="1:10" ht="15">
      <c r="A53" s="1"/>
      <c r="B53" s="3">
        <f>SUM(B2:B52)</f>
        <v>2476</v>
      </c>
      <c r="C53" s="3">
        <f>SUM(C2:C52)</f>
        <v>12871</v>
      </c>
      <c r="D53" s="4"/>
      <c r="E53" s="4">
        <f>SUM(E2:E52)</f>
        <v>62034.139999999992</v>
      </c>
      <c r="F53" s="3"/>
      <c r="G53" s="3"/>
      <c r="H53" s="3"/>
      <c r="I53" s="3"/>
      <c r="J53" s="3"/>
    </row>
  </sheetData>
  <sortState ref="A2:K53">
    <sortCondition descending="1" ref="D2:D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2026-02-05T18:45:55Z</dcterms:created>
  <dcterms:modified xsi:type="dcterms:W3CDTF">2026-02-13T15:35:24Z</dcterms:modified>
</cp:coreProperties>
</file>